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-е и мат-лы сварочные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1'!$A$7:$O$23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4" l="1"/>
  <c r="O9" i="4" l="1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8" i="4"/>
  <c r="O23" i="4" l="1"/>
</calcChain>
</file>

<file path=xl/sharedStrings.xml><?xml version="1.0" encoding="utf-8"?>
<sst xmlns="http://schemas.openxmlformats.org/spreadsheetml/2006/main" count="174" uniqueCount="76">
  <si>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</si>
  <si>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</si>
  <si>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</si>
  <si>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</si>
  <si>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</si>
  <si>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</si>
  <si>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</si>
  <si>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</si>
  <si>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</si>
  <si>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Склад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</si>
  <si>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</si>
  <si>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</si>
  <si>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</si>
  <si>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</si>
  <si>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</si>
  <si>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</si>
  <si>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</si>
  <si>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</si>
  <si>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</si>
  <si>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</si>
  <si>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NL</t>
  </si>
  <si>
    <t>Наименование полное</t>
  </si>
  <si>
    <t>Примечание*</t>
  </si>
  <si>
    <t>NL – неликвидные МТР.</t>
  </si>
  <si>
    <t>ООО "Башнефть-Добыча"</t>
  </si>
  <si>
    <t>1001</t>
  </si>
  <si>
    <t>1600</t>
  </si>
  <si>
    <t>Срок вывоза ТМЦ не более 90 дней с момента 100% предоплаты.</t>
  </si>
  <si>
    <t>Перечень актуальных и готовых к реализации НВ/НЛ товарно-материальных ценностей, находящихся на балансе ОГ ПАО АНК "Башнефть"</t>
  </si>
  <si>
    <t>ПАО АНК "Башнефть" (ПИК "Добыча")</t>
  </si>
  <si>
    <t>9103</t>
  </si>
  <si>
    <t>№3 НефКам БХ</t>
  </si>
  <si>
    <t>РБ, Уфимский р-он, п. Геофизиков</t>
  </si>
  <si>
    <t>РБ, г. Нефтекамск</t>
  </si>
  <si>
    <r>
      <t xml:space="preserve">Вид ресурса </t>
    </r>
    <r>
      <rPr>
        <b/>
        <sz val="12"/>
        <rFont val="Times New Roman"/>
        <family val="1"/>
        <charset val="204"/>
      </rPr>
      <t>*</t>
    </r>
  </si>
  <si>
    <t>Плановая цена реализации руб. без НДС (за единицу товара) по результатам проведенной экспертной оценки</t>
  </si>
  <si>
    <t>Плановая стоимость, руб./без НДС по результатам проведенной экспертной оценки</t>
  </si>
  <si>
    <t>РБ, Белебеевский р-он, п.г.т. Приютово</t>
  </si>
  <si>
    <t>ШТ</t>
  </si>
  <si>
    <t>Эл. почта и номера телефонов контактных лиц Продавца указаны в объявлении и извещении о проведении открытого запроса предложений.</t>
  </si>
  <si>
    <t>№26.1 НефК Уршак</t>
  </si>
  <si>
    <t>№15.2 НефК БХ Пр</t>
  </si>
  <si>
    <t>9202</t>
  </si>
  <si>
    <t>Х Трансформатор сварочный ТДМ-312</t>
  </si>
  <si>
    <t>Х Выпрямитель сварочный ВД-316</t>
  </si>
  <si>
    <t>Х Выпрямитель сварочный ВСБ-101 УХЛ4</t>
  </si>
  <si>
    <t>Редуктор баллонный БАЗО-50-4</t>
  </si>
  <si>
    <t>Электрод ЦЧ-4 4мм ГОСТ 9466</t>
  </si>
  <si>
    <t>Электрод Э-90Х4Г2С3Р ОЗН-6 6мм ГОСТ10052</t>
  </si>
  <si>
    <t>Электрод ЦЧ-4 - 4</t>
  </si>
  <si>
    <t>Вентиль кислородный ВК-94</t>
  </si>
  <si>
    <t>Генератор ацетиленовый АСП-10</t>
  </si>
  <si>
    <t>Генератор ацетиленовый БАКС-1</t>
  </si>
  <si>
    <t>26007883</t>
  </si>
  <si>
    <t>21030232</t>
  </si>
  <si>
    <t>21301205</t>
  </si>
  <si>
    <t>22276510</t>
  </si>
  <si>
    <t>22281160</t>
  </si>
  <si>
    <t>22281224</t>
  </si>
  <si>
    <t>КГ</t>
  </si>
  <si>
    <t>Декабрь 2005</t>
  </si>
  <si>
    <t>Февраль 2011</t>
  </si>
  <si>
    <t>Октябрь 2011</t>
  </si>
  <si>
    <t>Июнь 2005</t>
  </si>
  <si>
    <t>Июль 2011</t>
  </si>
  <si>
    <t>Октябрь 2006</t>
  </si>
  <si>
    <t>Центр скл ОЗНО</t>
  </si>
  <si>
    <t>№27.1 НефК Уршак</t>
  </si>
  <si>
    <t>№26.2 НефК Уршак</t>
  </si>
  <si>
    <t>№27.2 НефК Уршак</t>
  </si>
  <si>
    <t>9001</t>
  </si>
  <si>
    <t>9419</t>
  </si>
  <si>
    <t>9420</t>
  </si>
  <si>
    <t>9409</t>
  </si>
  <si>
    <t>9410</t>
  </si>
  <si>
    <t xml:space="preserve">Предмет реализации - Оборудование и материалы сварочные.  Территориальное местонахождение – Республика Башкортостан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</si>
</sst>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0_-;\-* #,##0.000_-;_-* &quot;-&quot;??_-;_-@_-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2" fillId="0" borderId="0"/>
    <xf numFmtId="0" fontId="14" fillId="0" borderId="0"/>
    <xf numFmtId="0" fontId="15" fillId="0" borderId="0"/>
    <xf numFmtId="43" fontId="14" fillId="0" borderId="0" applyFont="0" applyFill="0" applyBorder="0" applyAlignment="0" applyProtection="0"/>
  </cellStyleXfs>
  <cellXfs count="74">
    <xf numFmtId="0" fontId="0" fillId="0" borderId="0" xfId="0"/>
    <xf numFmtId="0" fontId="14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4" fillId="0" borderId="0" xfId="3" applyAlignment="1"/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0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4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3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0" fontId="9" fillId="0" borderId="2" xfId="3" applyFont="1" applyBorder="1" applyAlignment="1">
      <alignment horizontal="left" vertical="center"/>
    </xf>
    <xf numFmtId="0" fontId="11" fillId="0" borderId="0" xfId="3" applyFont="1"/>
    <xf numFmtId="0" fontId="11" fillId="0" borderId="0" xfId="3" applyFont="1" applyAlignment="1">
      <alignment horizontal="center" vertical="center"/>
    </xf>
    <xf numFmtId="4" fontId="14" fillId="0" borderId="0" xfId="3" applyNumberFormat="1"/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4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18" fillId="2" borderId="2" xfId="3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horizontal="left" vertical="center"/>
    </xf>
    <xf numFmtId="4" fontId="18" fillId="2" borderId="2" xfId="3" applyNumberFormat="1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vertical="center"/>
    </xf>
    <xf numFmtId="0" fontId="18" fillId="2" borderId="2" xfId="3" applyFont="1" applyFill="1" applyBorder="1" applyAlignment="1">
      <alignment horizontal="left" vertical="center" wrapText="1"/>
    </xf>
    <xf numFmtId="1" fontId="17" fillId="3" borderId="2" xfId="1" applyNumberFormat="1" applyFont="1" applyFill="1" applyBorder="1" applyAlignment="1" applyProtection="1">
      <alignment horizontal="center" wrapText="1"/>
    </xf>
    <xf numFmtId="0" fontId="17" fillId="3" borderId="2" xfId="1" applyFont="1" applyFill="1" applyBorder="1" applyAlignment="1" applyProtection="1">
      <alignment horizontal="center" vertical="center" wrapText="1"/>
    </xf>
    <xf numFmtId="0" fontId="17" fillId="3" borderId="2" xfId="1" applyFont="1" applyFill="1" applyBorder="1" applyAlignment="1" applyProtection="1">
      <alignment horizontal="center" wrapText="1"/>
    </xf>
    <xf numFmtId="0" fontId="17" fillId="3" borderId="2" xfId="1" applyFont="1" applyFill="1" applyBorder="1" applyAlignment="1" applyProtection="1">
      <alignment horizontal="center" vertical="center"/>
    </xf>
    <xf numFmtId="4" fontId="8" fillId="3" borderId="0" xfId="3" applyNumberFormat="1" applyFont="1" applyFill="1"/>
    <xf numFmtId="3" fontId="17" fillId="3" borderId="2" xfId="1" applyNumberFormat="1" applyFont="1" applyFill="1" applyBorder="1" applyAlignment="1" applyProtection="1">
      <alignment horizontal="center" wrapText="1"/>
    </xf>
    <xf numFmtId="0" fontId="3" fillId="0" borderId="0" xfId="3" applyFont="1" applyFill="1" applyAlignment="1">
      <alignment horizontal="center" vertical="center"/>
    </xf>
    <xf numFmtId="0" fontId="9" fillId="0" borderId="0" xfId="3" applyFont="1" applyAlignment="1">
      <alignment horizontal="center"/>
    </xf>
    <xf numFmtId="0" fontId="9" fillId="0" borderId="4" xfId="3" applyFont="1" applyBorder="1" applyAlignment="1">
      <alignment horizontal="center" vertical="center"/>
    </xf>
    <xf numFmtId="0" fontId="14" fillId="0" borderId="0" xfId="3" applyAlignment="1">
      <alignment horizontal="center"/>
    </xf>
    <xf numFmtId="0" fontId="6" fillId="3" borderId="2" xfId="1" applyFont="1" applyFill="1" applyBorder="1" applyAlignment="1" applyProtection="1">
      <alignment horizontal="center" wrapText="1"/>
    </xf>
    <xf numFmtId="0" fontId="6" fillId="3" borderId="2" xfId="1" applyFont="1" applyFill="1" applyBorder="1" applyAlignment="1" applyProtection="1">
      <alignment horizontal="left" wrapText="1"/>
    </xf>
    <xf numFmtId="4" fontId="6" fillId="3" borderId="2" xfId="1" applyNumberFormat="1" applyFont="1" applyFill="1" applyBorder="1" applyAlignment="1" applyProtection="1">
      <alignment horizontal="center" wrapText="1"/>
    </xf>
    <xf numFmtId="4" fontId="6" fillId="0" borderId="2" xfId="1" applyNumberFormat="1" applyFont="1" applyFill="1" applyBorder="1" applyAlignment="1" applyProtection="1">
      <alignment horizontal="center" wrapText="1"/>
    </xf>
    <xf numFmtId="0" fontId="19" fillId="2" borderId="2" xfId="1" applyFont="1" applyFill="1" applyBorder="1" applyAlignment="1" applyProtection="1">
      <alignment horizontal="center" vertical="center" wrapText="1"/>
    </xf>
    <xf numFmtId="0" fontId="19" fillId="2" borderId="2" xfId="1" applyFont="1" applyFill="1" applyBorder="1" applyAlignment="1" applyProtection="1">
      <alignment horizontal="center" vertical="center"/>
    </xf>
    <xf numFmtId="4" fontId="19" fillId="2" borderId="2" xfId="1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164" fontId="6" fillId="0" borderId="2" xfId="5" applyNumberFormat="1" applyFont="1" applyFill="1" applyBorder="1" applyAlignment="1">
      <alignment horizontal="center" vertical="center" wrapText="1"/>
    </xf>
    <xf numFmtId="0" fontId="6" fillId="3" borderId="2" xfId="1" applyFont="1" applyFill="1" applyBorder="1" applyAlignment="1" applyProtection="1">
      <alignment horizontal="center" vertical="center" wrapText="1"/>
    </xf>
    <xf numFmtId="0" fontId="6" fillId="3" borderId="0" xfId="3" applyFont="1" applyFill="1"/>
    <xf numFmtId="0" fontId="6" fillId="3" borderId="2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0" fontId="6" fillId="3" borderId="2" xfId="1" applyFont="1" applyFill="1" applyBorder="1" applyAlignment="1" applyProtection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O42"/>
  <sheetViews>
    <sheetView tabSelected="1" zoomScale="70" zoomScaleNormal="70" workbookViewId="0">
      <selection activeCell="A4" sqref="A4:O4"/>
    </sheetView>
  </sheetViews>
  <sheetFormatPr defaultRowHeight="15" x14ac:dyDescent="0.25"/>
  <cols>
    <col min="1" max="1" width="7.5703125" style="13" customWidth="1"/>
    <col min="2" max="2" width="9.140625" style="13"/>
    <col min="3" max="3" width="39.28515625" style="13" customWidth="1"/>
    <col min="4" max="4" width="9.140625" style="13"/>
    <col min="5" max="5" width="18.42578125" style="1" customWidth="1"/>
    <col min="6" max="6" width="7.140625" style="49" customWidth="1"/>
    <col min="7" max="7" width="40.28515625" style="3" customWidth="1"/>
    <col min="8" max="8" width="9.140625" style="13" customWidth="1"/>
    <col min="9" max="9" width="13" style="13" customWidth="1"/>
    <col min="10" max="10" width="9.7109375" style="1" customWidth="1"/>
    <col min="11" max="11" width="21" style="13" customWidth="1"/>
    <col min="12" max="12" width="19.28515625" style="13" customWidth="1"/>
    <col min="13" max="13" width="44" style="29" customWidth="1"/>
    <col min="14" max="14" width="26.140625" style="24" customWidth="1"/>
    <col min="15" max="15" width="23.42578125" style="24" customWidth="1"/>
    <col min="16" max="16384" width="9.140625" style="13"/>
  </cols>
  <sheetData>
    <row r="1" spans="1:15" s="3" customFormat="1" ht="20.25" customHeight="1" x14ac:dyDescent="0.25">
      <c r="A1" s="4"/>
      <c r="B1" s="4"/>
      <c r="C1" s="4"/>
      <c r="D1" s="2"/>
      <c r="E1" s="4"/>
      <c r="F1" s="4"/>
      <c r="G1" s="5"/>
      <c r="H1" s="4"/>
      <c r="I1" s="4"/>
      <c r="J1" s="4"/>
      <c r="K1" s="6"/>
      <c r="L1" s="6"/>
      <c r="M1" s="25"/>
      <c r="N1" s="7"/>
      <c r="O1" s="8" t="s">
        <v>0</v>
      </c>
    </row>
    <row r="2" spans="1:15" s="3" customFormat="1" ht="15" customHeight="1" x14ac:dyDescent="0.25">
      <c r="A2" s="4"/>
      <c r="B2" s="4"/>
      <c r="C2" s="4"/>
      <c r="D2" s="2"/>
      <c r="E2" s="4"/>
      <c r="F2" s="4"/>
      <c r="G2" s="9"/>
      <c r="H2" s="4"/>
      <c r="I2" s="4"/>
      <c r="J2" s="4"/>
      <c r="K2" s="10"/>
      <c r="L2" s="10"/>
      <c r="M2" s="26"/>
      <c r="N2" s="7"/>
      <c r="O2" s="7"/>
    </row>
    <row r="3" spans="1:15" s="3" customFormat="1" ht="20.25" customHeight="1" x14ac:dyDescent="0.25">
      <c r="A3" s="71" t="s">
        <v>28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</row>
    <row r="4" spans="1:15" s="3" customFormat="1" ht="18.75" customHeight="1" x14ac:dyDescent="0.3">
      <c r="A4" s="72" t="s">
        <v>75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 s="3" customFormat="1" ht="25.5" customHeight="1" x14ac:dyDescent="0.25">
      <c r="A5" s="31"/>
      <c r="B5" s="31"/>
      <c r="C5" s="31"/>
      <c r="D5" s="11"/>
      <c r="E5" s="31"/>
      <c r="F5" s="46"/>
      <c r="G5" s="12"/>
      <c r="H5" s="31"/>
      <c r="I5" s="31"/>
      <c r="J5" s="31"/>
      <c r="K5" s="31"/>
      <c r="L5" s="31"/>
      <c r="M5" s="27"/>
      <c r="N5" s="64"/>
      <c r="O5" s="64"/>
    </row>
    <row r="6" spans="1:15" ht="117" customHeight="1" x14ac:dyDescent="0.25">
      <c r="A6" s="54" t="s">
        <v>1</v>
      </c>
      <c r="B6" s="54" t="s">
        <v>2</v>
      </c>
      <c r="C6" s="54" t="s">
        <v>3</v>
      </c>
      <c r="D6" s="54" t="s">
        <v>34</v>
      </c>
      <c r="E6" s="54" t="s">
        <v>4</v>
      </c>
      <c r="F6" s="54" t="s">
        <v>5</v>
      </c>
      <c r="G6" s="55" t="s">
        <v>21</v>
      </c>
      <c r="H6" s="54" t="s">
        <v>6</v>
      </c>
      <c r="I6" s="55" t="s">
        <v>7</v>
      </c>
      <c r="J6" s="54" t="s">
        <v>8</v>
      </c>
      <c r="K6" s="54" t="s">
        <v>9</v>
      </c>
      <c r="L6" s="54" t="s">
        <v>19</v>
      </c>
      <c r="M6" s="54" t="s">
        <v>10</v>
      </c>
      <c r="N6" s="56" t="s">
        <v>35</v>
      </c>
      <c r="O6" s="56" t="s">
        <v>36</v>
      </c>
    </row>
    <row r="7" spans="1:15" ht="15" customHeight="1" x14ac:dyDescent="0.25">
      <c r="A7" s="42">
        <v>1</v>
      </c>
      <c r="B7" s="42">
        <v>2</v>
      </c>
      <c r="C7" s="42">
        <v>3</v>
      </c>
      <c r="D7" s="42">
        <v>4</v>
      </c>
      <c r="E7" s="41">
        <v>5</v>
      </c>
      <c r="F7" s="41">
        <v>6</v>
      </c>
      <c r="G7" s="43">
        <v>7</v>
      </c>
      <c r="H7" s="43">
        <v>8</v>
      </c>
      <c r="I7" s="43">
        <v>9</v>
      </c>
      <c r="J7" s="43">
        <v>10</v>
      </c>
      <c r="K7" s="42">
        <v>11</v>
      </c>
      <c r="L7" s="42">
        <v>12</v>
      </c>
      <c r="M7" s="40">
        <v>13</v>
      </c>
      <c r="N7" s="45">
        <v>16</v>
      </c>
      <c r="O7" s="45">
        <v>17</v>
      </c>
    </row>
    <row r="8" spans="1:15" s="14" customFormat="1" ht="15" customHeight="1" x14ac:dyDescent="0.25">
      <c r="A8" s="50">
        <v>1</v>
      </c>
      <c r="B8" s="57" t="s">
        <v>25</v>
      </c>
      <c r="C8" s="51" t="s">
        <v>29</v>
      </c>
      <c r="D8" s="58" t="s">
        <v>20</v>
      </c>
      <c r="E8" s="57" t="s">
        <v>53</v>
      </c>
      <c r="F8" s="73">
        <v>1</v>
      </c>
      <c r="G8" s="59" t="s">
        <v>43</v>
      </c>
      <c r="H8" s="57" t="s">
        <v>38</v>
      </c>
      <c r="I8" s="60">
        <v>3</v>
      </c>
      <c r="J8" s="57" t="s">
        <v>70</v>
      </c>
      <c r="K8" s="57" t="s">
        <v>66</v>
      </c>
      <c r="L8" s="57" t="s">
        <v>60</v>
      </c>
      <c r="M8" s="57" t="s">
        <v>33</v>
      </c>
      <c r="N8" s="53">
        <v>37998.89</v>
      </c>
      <c r="O8" s="52">
        <f t="shared" ref="O8:O22" si="0">I8*N8</f>
        <v>113996.67</v>
      </c>
    </row>
    <row r="9" spans="1:15" s="14" customFormat="1" ht="15" customHeight="1" x14ac:dyDescent="0.25">
      <c r="A9" s="50">
        <v>2</v>
      </c>
      <c r="B9" s="57" t="s">
        <v>25</v>
      </c>
      <c r="C9" s="51" t="s">
        <v>29</v>
      </c>
      <c r="D9" s="58" t="s">
        <v>20</v>
      </c>
      <c r="E9" s="57">
        <v>26035475</v>
      </c>
      <c r="F9" s="73"/>
      <c r="G9" s="59" t="s">
        <v>45</v>
      </c>
      <c r="H9" s="57" t="s">
        <v>38</v>
      </c>
      <c r="I9" s="60">
        <v>4</v>
      </c>
      <c r="J9" s="57" t="s">
        <v>70</v>
      </c>
      <c r="K9" s="57" t="s">
        <v>66</v>
      </c>
      <c r="L9" s="57" t="s">
        <v>60</v>
      </c>
      <c r="M9" s="57" t="s">
        <v>33</v>
      </c>
      <c r="N9" s="53">
        <v>9934.15</v>
      </c>
      <c r="O9" s="52">
        <f t="shared" si="0"/>
        <v>39736.6</v>
      </c>
    </row>
    <row r="10" spans="1:15" s="14" customFormat="1" ht="15" customHeight="1" x14ac:dyDescent="0.25">
      <c r="A10" s="50">
        <v>3</v>
      </c>
      <c r="B10" s="57" t="s">
        <v>25</v>
      </c>
      <c r="C10" s="51" t="s">
        <v>29</v>
      </c>
      <c r="D10" s="58" t="s">
        <v>20</v>
      </c>
      <c r="E10" s="57">
        <v>26030925</v>
      </c>
      <c r="F10" s="73">
        <v>2</v>
      </c>
      <c r="G10" s="59" t="s">
        <v>44</v>
      </c>
      <c r="H10" s="57" t="s">
        <v>38</v>
      </c>
      <c r="I10" s="60">
        <v>1</v>
      </c>
      <c r="J10" s="57" t="s">
        <v>71</v>
      </c>
      <c r="K10" s="57" t="s">
        <v>40</v>
      </c>
      <c r="L10" s="57" t="s">
        <v>61</v>
      </c>
      <c r="M10" s="57" t="s">
        <v>32</v>
      </c>
      <c r="N10" s="53">
        <v>61105.81</v>
      </c>
      <c r="O10" s="52">
        <f t="shared" si="0"/>
        <v>61105.81</v>
      </c>
    </row>
    <row r="11" spans="1:15" s="62" customFormat="1" ht="15" customHeight="1" x14ac:dyDescent="0.25">
      <c r="A11" s="50">
        <v>4</v>
      </c>
      <c r="B11" s="57" t="s">
        <v>25</v>
      </c>
      <c r="C11" s="51" t="s">
        <v>29</v>
      </c>
      <c r="D11" s="63" t="s">
        <v>20</v>
      </c>
      <c r="E11" s="57">
        <v>22224034</v>
      </c>
      <c r="F11" s="73"/>
      <c r="G11" s="59" t="s">
        <v>46</v>
      </c>
      <c r="H11" s="57" t="s">
        <v>38</v>
      </c>
      <c r="I11" s="60">
        <v>1</v>
      </c>
      <c r="J11" s="57" t="s">
        <v>72</v>
      </c>
      <c r="K11" s="57" t="s">
        <v>67</v>
      </c>
      <c r="L11" s="57" t="s">
        <v>62</v>
      </c>
      <c r="M11" s="57" t="s">
        <v>32</v>
      </c>
      <c r="N11" s="52">
        <v>46562.94</v>
      </c>
      <c r="O11" s="52">
        <f t="shared" si="0"/>
        <v>46562.94</v>
      </c>
    </row>
    <row r="12" spans="1:15" s="14" customFormat="1" ht="15" customHeight="1" x14ac:dyDescent="0.25">
      <c r="A12" s="50">
        <v>5</v>
      </c>
      <c r="B12" s="57" t="s">
        <v>26</v>
      </c>
      <c r="C12" s="51" t="s">
        <v>24</v>
      </c>
      <c r="D12" s="58" t="s">
        <v>20</v>
      </c>
      <c r="E12" s="57" t="s">
        <v>54</v>
      </c>
      <c r="F12" s="73">
        <v>3</v>
      </c>
      <c r="G12" s="59" t="s">
        <v>47</v>
      </c>
      <c r="H12" s="57" t="s">
        <v>59</v>
      </c>
      <c r="I12" s="60">
        <v>20</v>
      </c>
      <c r="J12" s="57" t="s">
        <v>30</v>
      </c>
      <c r="K12" s="57" t="s">
        <v>31</v>
      </c>
      <c r="L12" s="57" t="s">
        <v>63</v>
      </c>
      <c r="M12" s="57" t="s">
        <v>33</v>
      </c>
      <c r="N12" s="53">
        <v>289</v>
      </c>
      <c r="O12" s="52">
        <f t="shared" si="0"/>
        <v>5780</v>
      </c>
    </row>
    <row r="13" spans="1:15" s="14" customFormat="1" ht="15" customHeight="1" x14ac:dyDescent="0.25">
      <c r="A13" s="50">
        <v>6</v>
      </c>
      <c r="B13" s="57" t="s">
        <v>26</v>
      </c>
      <c r="C13" s="51" t="s">
        <v>24</v>
      </c>
      <c r="D13" s="58" t="s">
        <v>20</v>
      </c>
      <c r="E13" s="57" t="s">
        <v>55</v>
      </c>
      <c r="F13" s="73"/>
      <c r="G13" s="59" t="s">
        <v>49</v>
      </c>
      <c r="H13" s="57" t="s">
        <v>59</v>
      </c>
      <c r="I13" s="60">
        <v>25</v>
      </c>
      <c r="J13" s="57" t="s">
        <v>30</v>
      </c>
      <c r="K13" s="57" t="s">
        <v>31</v>
      </c>
      <c r="L13" s="57" t="s">
        <v>63</v>
      </c>
      <c r="M13" s="57" t="s">
        <v>33</v>
      </c>
      <c r="N13" s="53">
        <v>213.47</v>
      </c>
      <c r="O13" s="52">
        <f t="shared" si="0"/>
        <v>5336.75</v>
      </c>
    </row>
    <row r="14" spans="1:15" s="14" customFormat="1" ht="15" customHeight="1" x14ac:dyDescent="0.25">
      <c r="A14" s="50">
        <v>7</v>
      </c>
      <c r="B14" s="57" t="s">
        <v>26</v>
      </c>
      <c r="C14" s="51" t="s">
        <v>24</v>
      </c>
      <c r="D14" s="58" t="s">
        <v>20</v>
      </c>
      <c r="E14" s="57" t="s">
        <v>55</v>
      </c>
      <c r="F14" s="73">
        <v>4</v>
      </c>
      <c r="G14" s="59" t="s">
        <v>49</v>
      </c>
      <c r="H14" s="57" t="s">
        <v>59</v>
      </c>
      <c r="I14" s="60">
        <v>85</v>
      </c>
      <c r="J14" s="57" t="s">
        <v>42</v>
      </c>
      <c r="K14" s="57" t="s">
        <v>41</v>
      </c>
      <c r="L14" s="57" t="s">
        <v>63</v>
      </c>
      <c r="M14" s="57" t="s">
        <v>37</v>
      </c>
      <c r="N14" s="53">
        <v>213.47</v>
      </c>
      <c r="O14" s="52">
        <f t="shared" si="0"/>
        <v>18144.95</v>
      </c>
    </row>
    <row r="15" spans="1:15" s="14" customFormat="1" ht="15" customHeight="1" x14ac:dyDescent="0.25">
      <c r="A15" s="50">
        <v>8</v>
      </c>
      <c r="B15" s="57" t="s">
        <v>26</v>
      </c>
      <c r="C15" s="51" t="s">
        <v>24</v>
      </c>
      <c r="D15" s="58" t="s">
        <v>20</v>
      </c>
      <c r="E15" s="57" t="s">
        <v>56</v>
      </c>
      <c r="F15" s="73"/>
      <c r="G15" s="59" t="s">
        <v>50</v>
      </c>
      <c r="H15" s="57" t="s">
        <v>38</v>
      </c>
      <c r="I15" s="60">
        <v>6</v>
      </c>
      <c r="J15" s="57" t="s">
        <v>42</v>
      </c>
      <c r="K15" s="57" t="s">
        <v>41</v>
      </c>
      <c r="L15" s="57" t="s">
        <v>64</v>
      </c>
      <c r="M15" s="57" t="s">
        <v>37</v>
      </c>
      <c r="N15" s="53">
        <v>454.98</v>
      </c>
      <c r="O15" s="52">
        <f t="shared" si="0"/>
        <v>2729.88</v>
      </c>
    </row>
    <row r="16" spans="1:15" s="62" customFormat="1" ht="15" customHeight="1" x14ac:dyDescent="0.25">
      <c r="A16" s="50">
        <v>9</v>
      </c>
      <c r="B16" s="57" t="s">
        <v>26</v>
      </c>
      <c r="C16" s="51" t="s">
        <v>24</v>
      </c>
      <c r="D16" s="63" t="s">
        <v>20</v>
      </c>
      <c r="E16" s="57" t="s">
        <v>56</v>
      </c>
      <c r="F16" s="73"/>
      <c r="G16" s="59" t="s">
        <v>50</v>
      </c>
      <c r="H16" s="57" t="s">
        <v>38</v>
      </c>
      <c r="I16" s="60">
        <v>19</v>
      </c>
      <c r="J16" s="57" t="s">
        <v>42</v>
      </c>
      <c r="K16" s="57" t="s">
        <v>41</v>
      </c>
      <c r="L16" s="57" t="s">
        <v>64</v>
      </c>
      <c r="M16" s="57" t="s">
        <v>37</v>
      </c>
      <c r="N16" s="52">
        <v>454.98</v>
      </c>
      <c r="O16" s="52">
        <f t="shared" si="0"/>
        <v>8644.6200000000008</v>
      </c>
    </row>
    <row r="17" spans="1:15" s="14" customFormat="1" ht="15" customHeight="1" x14ac:dyDescent="0.25">
      <c r="A17" s="50">
        <v>10</v>
      </c>
      <c r="B17" s="57" t="s">
        <v>26</v>
      </c>
      <c r="C17" s="51" t="s">
        <v>24</v>
      </c>
      <c r="D17" s="58" t="s">
        <v>20</v>
      </c>
      <c r="E17" s="57" t="s">
        <v>57</v>
      </c>
      <c r="F17" s="73"/>
      <c r="G17" s="59" t="s">
        <v>51</v>
      </c>
      <c r="H17" s="57" t="s">
        <v>38</v>
      </c>
      <c r="I17" s="60">
        <v>2</v>
      </c>
      <c r="J17" s="57" t="s">
        <v>42</v>
      </c>
      <c r="K17" s="57" t="s">
        <v>41</v>
      </c>
      <c r="L17" s="57" t="s">
        <v>65</v>
      </c>
      <c r="M17" s="57" t="s">
        <v>37</v>
      </c>
      <c r="N17" s="53">
        <v>1956.39</v>
      </c>
      <c r="O17" s="52">
        <f t="shared" si="0"/>
        <v>3912.78</v>
      </c>
    </row>
    <row r="18" spans="1:15" s="14" customFormat="1" ht="15" customHeight="1" x14ac:dyDescent="0.25">
      <c r="A18" s="50">
        <v>11</v>
      </c>
      <c r="B18" s="57" t="s">
        <v>26</v>
      </c>
      <c r="C18" s="51" t="s">
        <v>24</v>
      </c>
      <c r="D18" s="58" t="s">
        <v>20</v>
      </c>
      <c r="E18" s="57">
        <v>22281224</v>
      </c>
      <c r="F18" s="73"/>
      <c r="G18" s="59" t="s">
        <v>52</v>
      </c>
      <c r="H18" s="57" t="s">
        <v>59</v>
      </c>
      <c r="I18" s="60">
        <v>1</v>
      </c>
      <c r="J18" s="57" t="s">
        <v>42</v>
      </c>
      <c r="K18" s="57" t="s">
        <v>41</v>
      </c>
      <c r="L18" s="57" t="s">
        <v>65</v>
      </c>
      <c r="M18" s="57" t="s">
        <v>37</v>
      </c>
      <c r="N18" s="53">
        <v>6121.42</v>
      </c>
      <c r="O18" s="52">
        <f t="shared" si="0"/>
        <v>6121.42</v>
      </c>
    </row>
    <row r="19" spans="1:15" s="14" customFormat="1" ht="15" customHeight="1" x14ac:dyDescent="0.25">
      <c r="A19" s="50">
        <v>12</v>
      </c>
      <c r="B19" s="57" t="s">
        <v>26</v>
      </c>
      <c r="C19" s="51" t="s">
        <v>24</v>
      </c>
      <c r="D19" s="58" t="s">
        <v>20</v>
      </c>
      <c r="E19" s="57">
        <v>21061050</v>
      </c>
      <c r="F19" s="73">
        <v>5</v>
      </c>
      <c r="G19" s="59" t="s">
        <v>48</v>
      </c>
      <c r="H19" s="57" t="s">
        <v>38</v>
      </c>
      <c r="I19" s="60">
        <v>10</v>
      </c>
      <c r="J19" s="57" t="s">
        <v>73</v>
      </c>
      <c r="K19" s="57" t="s">
        <v>68</v>
      </c>
      <c r="L19" s="57" t="s">
        <v>61</v>
      </c>
      <c r="M19" s="57" t="s">
        <v>32</v>
      </c>
      <c r="N19" s="53">
        <v>67.17</v>
      </c>
      <c r="O19" s="52">
        <f t="shared" si="0"/>
        <v>671.7</v>
      </c>
    </row>
    <row r="20" spans="1:15" s="14" customFormat="1" ht="15" customHeight="1" x14ac:dyDescent="0.25">
      <c r="A20" s="50">
        <v>13</v>
      </c>
      <c r="B20" s="57" t="s">
        <v>26</v>
      </c>
      <c r="C20" s="51" t="s">
        <v>24</v>
      </c>
      <c r="D20" s="58" t="s">
        <v>20</v>
      </c>
      <c r="E20" s="57" t="s">
        <v>58</v>
      </c>
      <c r="F20" s="73"/>
      <c r="G20" s="59" t="s">
        <v>52</v>
      </c>
      <c r="H20" s="57" t="s">
        <v>38</v>
      </c>
      <c r="I20" s="60">
        <v>1</v>
      </c>
      <c r="J20" s="57" t="s">
        <v>74</v>
      </c>
      <c r="K20" s="57" t="s">
        <v>69</v>
      </c>
      <c r="L20" s="57" t="s">
        <v>62</v>
      </c>
      <c r="M20" s="57" t="s">
        <v>32</v>
      </c>
      <c r="N20" s="53">
        <v>6121.42</v>
      </c>
      <c r="O20" s="52">
        <f t="shared" si="0"/>
        <v>6121.42</v>
      </c>
    </row>
    <row r="21" spans="1:15" s="14" customFormat="1" ht="15" customHeight="1" x14ac:dyDescent="0.25">
      <c r="A21" s="50">
        <v>14</v>
      </c>
      <c r="B21" s="57" t="s">
        <v>26</v>
      </c>
      <c r="C21" s="51" t="s">
        <v>24</v>
      </c>
      <c r="D21" s="58" t="s">
        <v>20</v>
      </c>
      <c r="E21" s="57" t="s">
        <v>58</v>
      </c>
      <c r="F21" s="73"/>
      <c r="G21" s="59" t="s">
        <v>52</v>
      </c>
      <c r="H21" s="57" t="s">
        <v>38</v>
      </c>
      <c r="I21" s="60">
        <v>1</v>
      </c>
      <c r="J21" s="57" t="s">
        <v>74</v>
      </c>
      <c r="K21" s="57" t="s">
        <v>69</v>
      </c>
      <c r="L21" s="57" t="s">
        <v>62</v>
      </c>
      <c r="M21" s="57" t="s">
        <v>32</v>
      </c>
      <c r="N21" s="53">
        <v>6121.42</v>
      </c>
      <c r="O21" s="52">
        <f t="shared" si="0"/>
        <v>6121.42</v>
      </c>
    </row>
    <row r="22" spans="1:15" s="14" customFormat="1" ht="15" customHeight="1" x14ac:dyDescent="0.25">
      <c r="A22" s="50">
        <v>15</v>
      </c>
      <c r="B22" s="57" t="s">
        <v>26</v>
      </c>
      <c r="C22" s="51" t="s">
        <v>24</v>
      </c>
      <c r="D22" s="58" t="s">
        <v>20</v>
      </c>
      <c r="E22" s="57">
        <v>22281224</v>
      </c>
      <c r="F22" s="61">
        <v>6</v>
      </c>
      <c r="G22" s="59" t="s">
        <v>52</v>
      </c>
      <c r="H22" s="57" t="s">
        <v>38</v>
      </c>
      <c r="I22" s="60">
        <v>6</v>
      </c>
      <c r="J22" s="57" t="s">
        <v>30</v>
      </c>
      <c r="K22" s="57" t="s">
        <v>31</v>
      </c>
      <c r="L22" s="57" t="s">
        <v>63</v>
      </c>
      <c r="M22" s="57" t="s">
        <v>33</v>
      </c>
      <c r="N22" s="53">
        <v>6121.42</v>
      </c>
      <c r="O22" s="52">
        <f t="shared" si="0"/>
        <v>36728.520000000004</v>
      </c>
    </row>
    <row r="23" spans="1:15" x14ac:dyDescent="0.25">
      <c r="A23" s="35"/>
      <c r="B23" s="35"/>
      <c r="C23" s="35"/>
      <c r="D23" s="35"/>
      <c r="E23" s="35"/>
      <c r="F23" s="35"/>
      <c r="G23" s="36"/>
      <c r="H23" s="35"/>
      <c r="I23" s="37">
        <f>SUM(I8:I22)</f>
        <v>185</v>
      </c>
      <c r="J23" s="35"/>
      <c r="K23" s="38"/>
      <c r="L23" s="38"/>
      <c r="M23" s="39"/>
      <c r="N23" s="37"/>
      <c r="O23" s="37">
        <f>SUM(O8:O22)</f>
        <v>361715.48000000004</v>
      </c>
    </row>
    <row r="24" spans="1:15" x14ac:dyDescent="0.25">
      <c r="A24" s="14"/>
      <c r="B24" s="14"/>
      <c r="C24" s="14"/>
      <c r="D24" s="14"/>
      <c r="E24" s="4"/>
      <c r="F24" s="47"/>
      <c r="G24" s="10"/>
      <c r="H24" s="15"/>
      <c r="I24" s="15"/>
      <c r="J24" s="30"/>
      <c r="K24" s="15"/>
      <c r="L24" s="15"/>
      <c r="M24" s="28"/>
      <c r="N24" s="16"/>
      <c r="O24" s="16"/>
    </row>
    <row r="25" spans="1:15" ht="15.75" x14ac:dyDescent="0.25">
      <c r="A25" s="17" t="s">
        <v>22</v>
      </c>
      <c r="B25" s="14"/>
      <c r="C25" s="14"/>
      <c r="D25" s="14"/>
      <c r="E25" s="4"/>
      <c r="F25" s="47"/>
      <c r="G25" s="10"/>
      <c r="H25" s="15"/>
      <c r="I25" s="15"/>
      <c r="J25" s="30"/>
      <c r="K25" s="15"/>
      <c r="L25" s="15"/>
      <c r="M25" s="28"/>
      <c r="N25" s="18"/>
      <c r="O25" s="18"/>
    </row>
    <row r="26" spans="1:15" x14ac:dyDescent="0.25">
      <c r="A26" s="14" t="s">
        <v>23</v>
      </c>
      <c r="B26" s="14"/>
      <c r="C26" s="14"/>
      <c r="D26" s="14"/>
      <c r="E26" s="4"/>
      <c r="F26" s="47"/>
      <c r="G26" s="10"/>
      <c r="H26" s="15"/>
      <c r="I26" s="15"/>
      <c r="J26" s="30"/>
      <c r="K26" s="15"/>
      <c r="L26" s="15"/>
      <c r="M26" s="28"/>
      <c r="N26" s="16"/>
      <c r="O26" s="16"/>
    </row>
    <row r="27" spans="1:15" x14ac:dyDescent="0.25">
      <c r="A27" s="14"/>
      <c r="B27" s="14"/>
      <c r="C27" s="14"/>
      <c r="D27" s="14"/>
      <c r="E27" s="4"/>
      <c r="F27" s="47"/>
      <c r="G27" s="10"/>
      <c r="H27" s="15"/>
      <c r="I27" s="15"/>
      <c r="J27" s="30"/>
      <c r="K27" s="15"/>
      <c r="L27" s="15"/>
      <c r="M27" s="28"/>
      <c r="N27" s="16"/>
      <c r="O27" s="16"/>
    </row>
    <row r="28" spans="1:15" x14ac:dyDescent="0.25">
      <c r="A28" s="14" t="s">
        <v>11</v>
      </c>
      <c r="B28" s="14"/>
      <c r="C28" s="14"/>
      <c r="D28" s="14"/>
      <c r="E28" s="4"/>
      <c r="F28" s="47"/>
      <c r="G28" s="10"/>
      <c r="H28" s="15"/>
      <c r="I28" s="15"/>
      <c r="J28" s="30"/>
      <c r="K28" s="15"/>
      <c r="L28" s="15"/>
      <c r="M28" s="28"/>
      <c r="N28" s="16"/>
      <c r="O28" s="16"/>
    </row>
    <row r="29" spans="1:15" x14ac:dyDescent="0.25">
      <c r="A29" s="14" t="s">
        <v>39</v>
      </c>
      <c r="B29" s="14"/>
      <c r="C29" s="14"/>
      <c r="D29" s="14"/>
      <c r="E29" s="4"/>
      <c r="F29" s="47"/>
      <c r="G29" s="10"/>
      <c r="H29" s="15"/>
      <c r="I29" s="15"/>
      <c r="J29" s="30"/>
      <c r="K29" s="15"/>
      <c r="L29" s="15"/>
      <c r="M29" s="28"/>
      <c r="N29" s="16"/>
      <c r="O29" s="16"/>
    </row>
    <row r="30" spans="1:15" x14ac:dyDescent="0.25">
      <c r="A30" s="14"/>
      <c r="B30" s="14"/>
      <c r="C30" s="14"/>
      <c r="D30" s="14"/>
      <c r="E30" s="4"/>
      <c r="F30" s="47"/>
      <c r="G30" s="10"/>
      <c r="H30" s="15"/>
      <c r="I30" s="15"/>
      <c r="J30" s="30"/>
      <c r="K30" s="15"/>
      <c r="L30" s="15"/>
      <c r="M30" s="28"/>
      <c r="N30" s="16"/>
      <c r="O30" s="16"/>
    </row>
    <row r="31" spans="1:15" x14ac:dyDescent="0.25">
      <c r="A31" s="19" t="s">
        <v>12</v>
      </c>
      <c r="B31" s="14"/>
      <c r="C31" s="14"/>
      <c r="D31" s="14"/>
      <c r="E31" s="4"/>
      <c r="F31" s="47"/>
      <c r="G31" s="10"/>
      <c r="H31" s="15"/>
      <c r="I31" s="15"/>
      <c r="J31" s="30"/>
      <c r="K31" s="15"/>
      <c r="L31" s="15"/>
      <c r="M31" s="28"/>
      <c r="N31" s="16"/>
      <c r="O31" s="16"/>
    </row>
    <row r="32" spans="1:15" x14ac:dyDescent="0.25">
      <c r="A32" s="20">
        <v>1</v>
      </c>
      <c r="B32" s="21" t="s">
        <v>13</v>
      </c>
      <c r="C32" s="21"/>
      <c r="D32" s="21"/>
      <c r="E32" s="21"/>
      <c r="F32" s="20"/>
      <c r="G32" s="21"/>
      <c r="H32" s="15"/>
      <c r="I32" s="15"/>
      <c r="J32" s="30"/>
      <c r="K32" s="15"/>
      <c r="L32" s="15"/>
      <c r="M32" s="28"/>
      <c r="N32" s="16"/>
      <c r="O32" s="44"/>
    </row>
    <row r="33" spans="1:15" x14ac:dyDescent="0.25">
      <c r="A33" s="20">
        <v>2</v>
      </c>
      <c r="B33" s="32" t="s">
        <v>14</v>
      </c>
      <c r="C33" s="33"/>
      <c r="D33" s="33"/>
      <c r="E33" s="33"/>
      <c r="F33" s="48"/>
      <c r="G33" s="34"/>
      <c r="H33" s="15"/>
      <c r="I33" s="15"/>
      <c r="J33" s="30"/>
      <c r="K33" s="15"/>
      <c r="L33" s="15"/>
      <c r="M33" s="28"/>
      <c r="N33" s="16"/>
      <c r="O33" s="16"/>
    </row>
    <row r="34" spans="1:15" x14ac:dyDescent="0.25">
      <c r="A34" s="20">
        <v>3</v>
      </c>
      <c r="B34" s="68" t="s">
        <v>15</v>
      </c>
      <c r="C34" s="69"/>
      <c r="D34" s="69"/>
      <c r="E34" s="69"/>
      <c r="F34" s="69"/>
      <c r="G34" s="70"/>
      <c r="H34" s="15"/>
      <c r="I34" s="15"/>
      <c r="J34" s="30"/>
      <c r="K34" s="15"/>
      <c r="L34" s="15"/>
      <c r="M34" s="28"/>
      <c r="N34" s="16"/>
      <c r="O34" s="16"/>
    </row>
    <row r="35" spans="1:15" ht="18" customHeight="1" x14ac:dyDescent="0.25">
      <c r="A35" s="20">
        <v>4</v>
      </c>
      <c r="B35" s="68" t="s">
        <v>27</v>
      </c>
      <c r="C35" s="69"/>
      <c r="D35" s="69"/>
      <c r="E35" s="69"/>
      <c r="F35" s="69"/>
      <c r="G35" s="70"/>
      <c r="H35" s="15"/>
      <c r="I35" s="15"/>
      <c r="J35" s="30"/>
      <c r="K35" s="15"/>
      <c r="L35" s="15"/>
      <c r="M35" s="28"/>
      <c r="N35" s="16"/>
      <c r="O35" s="16"/>
    </row>
    <row r="36" spans="1:15" x14ac:dyDescent="0.25">
      <c r="A36" s="20">
        <v>5</v>
      </c>
      <c r="B36" s="68" t="s">
        <v>16</v>
      </c>
      <c r="C36" s="69"/>
      <c r="D36" s="69"/>
      <c r="E36" s="69"/>
      <c r="F36" s="69"/>
      <c r="G36" s="70"/>
      <c r="H36" s="15"/>
      <c r="I36" s="15"/>
      <c r="J36" s="30"/>
      <c r="K36" s="15"/>
      <c r="L36" s="15"/>
      <c r="M36" s="28"/>
      <c r="N36" s="16"/>
      <c r="O36" s="16"/>
    </row>
    <row r="37" spans="1:15" x14ac:dyDescent="0.25">
      <c r="A37" s="20">
        <v>6</v>
      </c>
      <c r="B37" s="68" t="s">
        <v>17</v>
      </c>
      <c r="C37" s="69"/>
      <c r="D37" s="69"/>
      <c r="E37" s="69"/>
      <c r="F37" s="69"/>
      <c r="G37" s="70"/>
      <c r="H37" s="15"/>
      <c r="I37" s="15"/>
      <c r="J37" s="30"/>
      <c r="K37" s="15"/>
      <c r="L37" s="15"/>
      <c r="M37" s="28"/>
      <c r="N37" s="16"/>
      <c r="O37" s="16"/>
    </row>
    <row r="38" spans="1:15" ht="58.5" customHeight="1" x14ac:dyDescent="0.25">
      <c r="A38" s="20">
        <v>7</v>
      </c>
      <c r="B38" s="65" t="s">
        <v>18</v>
      </c>
      <c r="C38" s="66"/>
      <c r="D38" s="66"/>
      <c r="E38" s="66"/>
      <c r="F38" s="66"/>
      <c r="G38" s="67"/>
      <c r="H38" s="15"/>
      <c r="I38" s="15"/>
      <c r="J38" s="30"/>
      <c r="K38" s="15"/>
      <c r="L38" s="15"/>
      <c r="M38" s="28"/>
      <c r="N38" s="16"/>
      <c r="O38" s="16"/>
    </row>
    <row r="39" spans="1:15" x14ac:dyDescent="0.25">
      <c r="A39" s="14"/>
      <c r="B39" s="14"/>
      <c r="C39" s="14"/>
      <c r="D39" s="14"/>
      <c r="E39" s="4"/>
      <c r="F39" s="47"/>
      <c r="G39" s="10"/>
      <c r="H39" s="15"/>
      <c r="I39" s="15"/>
      <c r="J39" s="30"/>
      <c r="K39" s="15"/>
      <c r="L39" s="15"/>
      <c r="M39" s="28"/>
      <c r="N39" s="16"/>
      <c r="O39" s="16"/>
    </row>
    <row r="40" spans="1:15" x14ac:dyDescent="0.25">
      <c r="A40" s="14"/>
      <c r="B40" s="14"/>
      <c r="C40" s="14"/>
      <c r="D40" s="14"/>
      <c r="E40" s="4"/>
      <c r="F40" s="47"/>
      <c r="G40" s="10"/>
      <c r="H40" s="15"/>
      <c r="I40" s="15"/>
      <c r="J40" s="30"/>
      <c r="K40" s="15"/>
      <c r="L40" s="15"/>
      <c r="M40" s="28"/>
      <c r="N40" s="16"/>
      <c r="O40" s="16"/>
    </row>
    <row r="41" spans="1:15" x14ac:dyDescent="0.25">
      <c r="A41" s="14"/>
      <c r="B41" s="14"/>
      <c r="C41" s="14"/>
      <c r="D41" s="14"/>
      <c r="E41" s="4"/>
      <c r="F41" s="47"/>
      <c r="G41" s="10"/>
      <c r="H41" s="15"/>
      <c r="I41" s="15"/>
      <c r="J41" s="30"/>
      <c r="K41" s="15"/>
      <c r="L41" s="15"/>
      <c r="M41" s="28"/>
      <c r="N41" s="16"/>
      <c r="O41" s="16"/>
    </row>
    <row r="42" spans="1:15" ht="18.75" x14ac:dyDescent="0.3">
      <c r="A42" s="22"/>
      <c r="B42" s="22"/>
      <c r="C42" s="22"/>
      <c r="D42" s="22"/>
      <c r="E42" s="23"/>
    </row>
  </sheetData>
  <autoFilter ref="A7:O23">
    <sortState ref="A13:Q54">
      <sortCondition ref="K12:K54"/>
    </sortState>
  </autoFilter>
  <mergeCells count="12">
    <mergeCell ref="B38:G38"/>
    <mergeCell ref="B34:G34"/>
    <mergeCell ref="B35:G35"/>
    <mergeCell ref="A3:O3"/>
    <mergeCell ref="A4:O4"/>
    <mergeCell ref="B36:G36"/>
    <mergeCell ref="B37:G37"/>
    <mergeCell ref="F10:F11"/>
    <mergeCell ref="F12:F13"/>
    <mergeCell ref="F14:F18"/>
    <mergeCell ref="F19:F21"/>
    <mergeCell ref="F8:F9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Дусеев Рустем Наилевич</cp:lastModifiedBy>
  <cp:lastPrinted>2024-10-07T04:04:38Z</cp:lastPrinted>
  <dcterms:created xsi:type="dcterms:W3CDTF">2024-01-16T09:32:30Z</dcterms:created>
  <dcterms:modified xsi:type="dcterms:W3CDTF">2025-12-01T11:10:31Z</dcterms:modified>
</cp:coreProperties>
</file>